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<sst xmlns="http://schemas.openxmlformats.org/spreadsheetml/2006/main" count="19" uniqueCount="19">
  <si>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Показник (грн)</t>
  </si>
  <si>
    <t>Січень</t>
  </si>
  <si>
    <t>Лютий</t>
  </si>
  <si>
    <t>Березень</t>
  </si>
  <si>
    <t>Квартал</t>
  </si>
  <si>
    <t>АлтайЭнергоБанка</t>
  </si>
  <si>
    <t>Аналіз роботи банка в 1 кв. 2004 р.</t>
  </si>
  <si>
    <t>Валова виручка</t>
  </si>
  <si>
    <t>ПДВ</t>
  </si>
  <si>
    <t>Виручка від раелізації</t>
  </si>
  <si>
    <t>Витрати на виробництво, у тому числі:</t>
  </si>
  <si>
    <t>Орендна плата</t>
  </si>
  <si>
    <t>Оренда устаткування</t>
  </si>
  <si>
    <t>Інші витрати</t>
  </si>
  <si>
    <t>Валовий прибуток</t>
  </si>
  <si>
    <t>Податок на прибуток</t>
  </si>
  <si>
    <t>Чистий прибуток</t>
  </si>
  <si>
    <t xml:space="preserve">  Заробітна плата</t>
  </si>
  <si>
    <t>Оподаткований прибуток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</si>
</sst>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168" fontId="4" fillId="0" borderId="4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9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1952625</xdr:colOff>
      <xdr:row>3</xdr:row>
      <xdr:rowOff>104775</xdr:rowOff>
    </xdr:to>
    <xdr:pic>
      <xdr:nvPicPr>
        <xdr:cNvPr id="1" name="Рисунок 7" descr="Graphic1.jpg"/>
        <xdr:cNvPicPr preferRelativeResize="1">
          <a:picLocks noChangeAspect="1"/>
        </xdr:cNvPicPr>
      </xdr:nvPicPr>
      <xdr:blipFill>
        <a:blip r:embed="rId1"/>
        <a:srcRect t="30769" b="23846"/>
        <a:stretch>
          <a:fillRect/>
        </a:stretch>
      </xdr:blipFill>
      <xdr:spPr>
        <a:xfrm>
          <a:off x="85725" y="0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workbookViewId="0" topLeftCell="A1">
      <selection activeCell="D2" sqref="D2:E2"/>
    </sheetView>
  </sheetViews>
  <sheetFormatPr defaultColWidth="9.00390625" defaultRowHeight="12.75"/>
  <cols>
    <col min="1" max="1" width="27.75390625" style="0" customWidth="1"/>
    <col min="2" max="2" width="24.00390625" style="0" customWidth="1"/>
    <col min="3" max="3" width="23.875" style="0" customWidth="1"/>
    <col min="4" max="4" width="23.125" style="0" customWidth="1"/>
    <col min="5" max="5" width="26.625" style="0" customWidth="1"/>
    <col min="6" max="6" width="20.25390625" style="0" customWidth="1"/>
    <col min="7" max="7" width="5.875" style="0" customWidth="1"/>
  </cols>
  <sheetData>
    <row r="1" spans="4:5" ht="15.75">
      <c r="D1" s="22"/>
      <c r="E1" s="23"/>
    </row>
    <row r="2" spans="4:5" ht="15.75">
      <c r="D2" s="22" t="s">
        <v>5</v>
      </c>
      <c r="E2" s="23"/>
    </row>
    <row r="6" spans="1:5" ht="15.75">
      <c r="A6" s="22" t="s">
        <v>6</v>
      </c>
      <c r="B6" s="22"/>
      <c r="C6" s="22"/>
      <c r="D6" s="22"/>
      <c r="E6" s="22"/>
    </row>
    <row r="7" spans="1:5" ht="18.75" thickBot="1">
      <c r="A7" s="1"/>
      <c r="B7" s="1"/>
      <c r="C7" s="1"/>
      <c r="D7" s="1"/>
      <c r="E7" s="1"/>
    </row>
    <row r="8" spans="1:5" s="2" customFormat="1" ht="16.5" thickBot="1">
      <c r="A8" s="4" t="s">
        <v>0</v>
      </c>
      <c r="B8" s="19" t="s">
        <v>1</v>
      </c>
      <c r="C8" s="20" t="s">
        <v>2</v>
      </c>
      <c r="D8" s="21" t="s">
        <v>3</v>
      </c>
      <c r="E8" s="4" t="s">
        <v>4</v>
      </c>
    </row>
    <row r="9" spans="1:5" ht="15">
      <c r="A9" s="16" t="s">
        <v>7</v>
      </c>
      <c r="B9" s="17">
        <v>16321475</v>
      </c>
      <c r="C9" s="18">
        <v>14456357</v>
      </c>
      <c r="D9" s="18">
        <v>15876512</v>
      </c>
      <c r="E9" s="10">
        <f>SUM(B9:D9)</f>
        <v>46654344</v>
      </c>
    </row>
    <row r="10" spans="1:7" ht="15">
      <c r="A10" s="5" t="s">
        <v>8</v>
      </c>
      <c r="B10" s="8">
        <f>B9*$G$10</f>
        <v>3264295</v>
      </c>
      <c r="C10" s="8">
        <f>C9*$G$10</f>
        <v>2891271.4000000004</v>
      </c>
      <c r="D10" s="8">
        <f>D9*$G$10</f>
        <v>3175302.4000000004</v>
      </c>
      <c r="E10" s="10">
        <f aca="true" t="shared" si="0" ref="E10:E20">SUM(B10:D10)</f>
        <v>9330868.8</v>
      </c>
      <c r="G10" s="13">
        <v>0.2</v>
      </c>
    </row>
    <row r="11" spans="1:5" ht="15">
      <c r="A11" s="5" t="s">
        <v>9</v>
      </c>
      <c r="B11" s="8">
        <f>B9-B10</f>
        <v>13057180</v>
      </c>
      <c r="C11" s="8">
        <f>C9-C10</f>
        <v>11565085.6</v>
      </c>
      <c r="D11" s="8">
        <f>D9-D10</f>
        <v>12701209.6</v>
      </c>
      <c r="E11" s="10">
        <f t="shared" si="0"/>
        <v>37323475.2</v>
      </c>
    </row>
    <row r="12" spans="1:5" ht="33" customHeight="1">
      <c r="A12" s="6" t="s">
        <v>10</v>
      </c>
      <c r="B12" s="8">
        <f>SUM(B13:B16)</f>
        <v>1541399</v>
      </c>
      <c r="C12" s="8">
        <f>SUM(C13:C16)</f>
        <v>1517224</v>
      </c>
      <c r="D12" s="8">
        <f>SUM(D13:D16)</f>
        <v>1531680</v>
      </c>
      <c r="E12" s="10">
        <f t="shared" si="0"/>
        <v>4590303</v>
      </c>
    </row>
    <row r="13" spans="1:5" ht="15">
      <c r="A13" s="12" t="s">
        <v>17</v>
      </c>
      <c r="B13" s="8">
        <v>475500</v>
      </c>
      <c r="C13" s="9">
        <v>460000</v>
      </c>
      <c r="D13" s="9">
        <v>489000</v>
      </c>
      <c r="E13" s="10">
        <f t="shared" si="0"/>
        <v>1424500</v>
      </c>
    </row>
    <row r="14" spans="1:5" ht="15">
      <c r="A14" s="12" t="s">
        <v>11</v>
      </c>
      <c r="B14" s="8">
        <v>876325</v>
      </c>
      <c r="C14" s="9">
        <v>876325</v>
      </c>
      <c r="D14" s="9">
        <v>876325</v>
      </c>
      <c r="E14" s="10">
        <f t="shared" si="0"/>
        <v>2628975</v>
      </c>
    </row>
    <row r="15" spans="1:5" ht="15">
      <c r="A15" s="12" t="s">
        <v>12</v>
      </c>
      <c r="B15" s="8">
        <v>54899</v>
      </c>
      <c r="C15" s="9">
        <v>54899</v>
      </c>
      <c r="D15" s="9">
        <v>54899</v>
      </c>
      <c r="E15" s="10">
        <f t="shared" si="0"/>
        <v>164697</v>
      </c>
    </row>
    <row r="16" spans="1:5" ht="15">
      <c r="A16" s="12" t="s">
        <v>13</v>
      </c>
      <c r="B16" s="8">
        <v>134675</v>
      </c>
      <c r="C16" s="9">
        <v>126000</v>
      </c>
      <c r="D16" s="9">
        <v>111456</v>
      </c>
      <c r="E16" s="10">
        <f t="shared" si="0"/>
        <v>372131</v>
      </c>
    </row>
    <row r="17" spans="1:5" ht="15">
      <c r="A17" s="5" t="s">
        <v>14</v>
      </c>
      <c r="B17" s="8">
        <f>B11-B12</f>
        <v>11515781</v>
      </c>
      <c r="C17" s="8">
        <f>C11-C12</f>
        <v>10047861.6</v>
      </c>
      <c r="D17" s="8">
        <f>D11-D12</f>
        <v>11169529.6</v>
      </c>
      <c r="E17" s="10">
        <f t="shared" si="0"/>
        <v>32733172.200000003</v>
      </c>
    </row>
    <row r="18" spans="1:5" ht="15">
      <c r="A18" s="5" t="s">
        <v>18</v>
      </c>
      <c r="B18" s="8">
        <f>B17+B13</f>
        <v>11991281</v>
      </c>
      <c r="C18" s="8">
        <f>C17+C13</f>
        <v>10507861.6</v>
      </c>
      <c r="D18" s="8">
        <f>D17+D13</f>
        <v>11658529.6</v>
      </c>
      <c r="E18" s="10">
        <f t="shared" si="0"/>
        <v>34157672.2</v>
      </c>
    </row>
    <row r="19" spans="1:7" ht="15">
      <c r="A19" s="5" t="s">
        <v>15</v>
      </c>
      <c r="B19" s="8">
        <f>B18*$G$19</f>
        <v>2638081.82</v>
      </c>
      <c r="C19" s="8">
        <f>C18*$G$19</f>
        <v>2311729.552</v>
      </c>
      <c r="D19" s="8">
        <f>D18*$G$19</f>
        <v>2564876.512</v>
      </c>
      <c r="E19" s="10">
        <f t="shared" si="0"/>
        <v>7514687.884</v>
      </c>
      <c r="G19" s="13">
        <v>0.22</v>
      </c>
    </row>
    <row r="20" spans="1:5" ht="15.75" thickBot="1">
      <c r="A20" s="7" t="s">
        <v>16</v>
      </c>
      <c r="B20" s="11">
        <f>B17-B19</f>
        <v>8877699.18</v>
      </c>
      <c r="C20" s="11">
        <f>C17-C19</f>
        <v>7736132.0479999995</v>
      </c>
      <c r="D20" s="11">
        <f>D17-D19</f>
        <v>8604653.088</v>
      </c>
      <c r="E20" s="15">
        <f t="shared" si="0"/>
        <v>25218484.316</v>
      </c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14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">
      <c r="A56" s="3"/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</sheetData>
  <mergeCells count="3">
    <mergeCell ref="A6:E6"/>
    <mergeCell ref="D1:E1"/>
    <mergeCell ref="D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Денис@Леночка</cp:lastModifiedBy>
  <dcterms:created xsi:type="dcterms:W3CDTF">2007-12-17T07:23:00Z</dcterms:created>
  <dcterms:modified xsi:type="dcterms:W3CDTF">2009-10-11T13:13:58Z</dcterms:modified>
  <cp:category/>
  <cp:version/>
  <cp:contentType/>
  <cp:contentStatus/>
</cp:coreProperties>
</file>